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6" l="1"/>
  <c r="M36" i="6"/>
  <c r="L36" i="6"/>
  <c r="J37" i="6" l="1"/>
  <c r="K37" i="6"/>
  <c r="I37" i="6"/>
  <c r="C37" i="6"/>
  <c r="L3" i="6" l="1"/>
  <c r="L7" i="6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M37" i="6" l="1"/>
  <c r="N37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7" i="6" s="1"/>
  <c r="M14" i="6" l="1"/>
  <c r="F37" i="6" l="1"/>
  <c r="G37" i="6"/>
  <c r="H37" i="6"/>
  <c r="D14" i="6"/>
  <c r="N14" i="6" l="1"/>
  <c r="G14" i="6"/>
  <c r="H14" i="6"/>
  <c r="F14" i="6"/>
  <c r="E37" i="6"/>
  <c r="D37" i="6"/>
  <c r="E14" i="6"/>
  <c r="C14" i="6"/>
  <c r="L14" i="6" l="1"/>
</calcChain>
</file>

<file path=xl/sharedStrings.xml><?xml version="1.0" encoding="utf-8"?>
<sst xmlns="http://schemas.openxmlformats.org/spreadsheetml/2006/main" count="68" uniqueCount="43">
  <si>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</si>
  <si>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</si>
  <si>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</si>
  <si>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</si>
  <si>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</si>
  <si>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</si>
  <si>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</si>
  <si>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</si>
  <si>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</si>
  <si>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</si>
  <si>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</si>
  <si>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</si>
  <si>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</si>
  <si>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</si>
  <si>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</si>
  <si>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</si>
  <si>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</si>
  <si>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</si>
  <si>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</si>
  <si>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</si>
  <si>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</si>
  <si>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</si>
  <si>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</si>
  <si>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</si>
  <si>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</si>
  <si>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</si>
  <si>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</si>
  <si>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</si>
  <si>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</si>
  <si>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</si>
  <si>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</si>
  <si>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</si>
  <si>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</si>
  <si>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</si>
  <si>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</si>
  <si>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</si>
  <si>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</si>
  <si>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</si>
  <si>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</si>
  <si>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</si>
  <si>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</si>
  <si>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</si>
  <si>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- 16.09.22г.)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</si>
</sst>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43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40"/>
  <sheetViews>
    <sheetView tabSelected="1" view="pageBreakPreview" zoomScale="90" zoomScaleNormal="80" zoomScaleSheetLayoutView="90" workbookViewId="0">
      <selection activeCell="G22" sqref="G22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4.85546875" style="29" customWidth="1"/>
    <col min="13" max="13" width="23.85546875" style="23" customWidth="1"/>
    <col min="14" max="14" width="24.2851562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42</v>
      </c>
      <c r="J1" s="60"/>
      <c r="K1" s="60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5226</v>
      </c>
      <c r="J3" s="6">
        <v>32392325489.5</v>
      </c>
      <c r="K3" s="6">
        <v>27530854462.44001</v>
      </c>
      <c r="L3" s="50">
        <f>C3+F3+I3</f>
        <v>11926</v>
      </c>
      <c r="M3" s="30">
        <f>D3+G3+J3</f>
        <v>62354851343.899994</v>
      </c>
      <c r="N3" s="31">
        <f>E3+H3+K3</f>
        <v>52976804593.190018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2189</v>
      </c>
      <c r="J5" s="6">
        <v>11988160958</v>
      </c>
      <c r="K5" s="6">
        <v>10080223791.700001</v>
      </c>
      <c r="L5" s="50">
        <f t="shared" si="0"/>
        <v>5722</v>
      </c>
      <c r="M5" s="30">
        <f t="shared" si="1"/>
        <v>28754157856</v>
      </c>
      <c r="N5" s="31">
        <f t="shared" si="2"/>
        <v>24272654081.169998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346</v>
      </c>
      <c r="J7" s="6">
        <v>5114003000</v>
      </c>
      <c r="K7" s="6">
        <v>4054311750</v>
      </c>
      <c r="L7" s="50">
        <f t="shared" si="0"/>
        <v>758</v>
      </c>
      <c r="M7" s="30">
        <f t="shared" si="1"/>
        <v>10351288532.459999</v>
      </c>
      <c r="N7" s="31">
        <f t="shared" si="2"/>
        <v>8464768665.29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20</v>
      </c>
      <c r="J8" s="6">
        <v>206980000</v>
      </c>
      <c r="K8" s="6">
        <v>175933000</v>
      </c>
      <c r="L8" s="50">
        <f t="shared" si="0"/>
        <v>132</v>
      </c>
      <c r="M8" s="30">
        <f t="shared" si="1"/>
        <v>1150430000</v>
      </c>
      <c r="N8" s="31">
        <f t="shared" si="2"/>
        <v>896889066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93</v>
      </c>
      <c r="J9" s="6">
        <v>743867640</v>
      </c>
      <c r="K9" s="6">
        <v>632287495</v>
      </c>
      <c r="L9" s="50">
        <f t="shared" si="0"/>
        <v>353</v>
      </c>
      <c r="M9" s="30">
        <f t="shared" si="1"/>
        <v>2888843282</v>
      </c>
      <c r="N9" s="31">
        <f t="shared" si="2"/>
        <v>2446363590.6999998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27</v>
      </c>
      <c r="J11" s="6">
        <v>364724400</v>
      </c>
      <c r="K11" s="6">
        <v>240488877</v>
      </c>
      <c r="L11" s="50">
        <f t="shared" si="0"/>
        <v>87</v>
      </c>
      <c r="M11" s="30">
        <f t="shared" si="1"/>
        <v>899234900</v>
      </c>
      <c r="N11" s="31">
        <f t="shared" si="2"/>
        <v>671333002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7" t="s">
        <v>10</v>
      </c>
      <c r="B14" s="58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7901</v>
      </c>
      <c r="J14" s="41">
        <f>SUM(J3:J13)</f>
        <v>50810061487.5</v>
      </c>
      <c r="K14" s="41">
        <f>SUM(K3:K13)</f>
        <v>42714099376.140015</v>
      </c>
      <c r="L14" s="51">
        <f t="shared" si="3"/>
        <v>25047</v>
      </c>
      <c r="M14" s="43">
        <f>SUM(M3:M13)</f>
        <v>146283575025.35999</v>
      </c>
      <c r="N14" s="44">
        <f t="shared" si="3"/>
        <v>123632829207.89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  <c r="E16" s="23" t="s">
        <v>38</v>
      </c>
    </row>
    <row r="17" spans="1:16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236</v>
      </c>
      <c r="J19" s="8">
        <v>2083892336</v>
      </c>
      <c r="K19" s="8">
        <v>1727987558</v>
      </c>
      <c r="L19" s="52">
        <f>C19+F19+I19</f>
        <v>723</v>
      </c>
      <c r="M19" s="32">
        <f>D19+G19+J19</f>
        <v>5849954023</v>
      </c>
      <c r="N19" s="33">
        <f>E19+H19+K19</f>
        <v>4911914641.9499998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998</v>
      </c>
      <c r="J20" s="8">
        <v>5981112790.5</v>
      </c>
      <c r="K20" s="1">
        <v>5016607358.0999975</v>
      </c>
      <c r="L20" s="52">
        <f t="shared" ref="L20:L36" si="4">C20+F20+I20</f>
        <v>2947</v>
      </c>
      <c r="M20" s="32">
        <f t="shared" ref="M20:M36" si="5">D20+G20+J20</f>
        <v>16934841131.5</v>
      </c>
      <c r="N20" s="33">
        <f>E20+H20+K20</f>
        <v>14268619318.299995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408</v>
      </c>
      <c r="J21" s="1">
        <v>2424195202</v>
      </c>
      <c r="K21" s="1">
        <v>2048580419.9000001</v>
      </c>
      <c r="L21" s="52">
        <f t="shared" si="4"/>
        <v>1353</v>
      </c>
      <c r="M21" s="32">
        <f t="shared" si="5"/>
        <v>7696740367</v>
      </c>
      <c r="N21" s="33">
        <f t="shared" ref="N21:N36" si="6">E21+H21+K21</f>
        <v>6522868722.4599991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469</v>
      </c>
      <c r="J22" s="1">
        <v>4133087712</v>
      </c>
      <c r="K22" s="1">
        <v>3499214538.5999999</v>
      </c>
      <c r="L22" s="52">
        <f t="shared" si="4"/>
        <v>1164</v>
      </c>
      <c r="M22" s="32">
        <f t="shared" si="5"/>
        <v>7574239181</v>
      </c>
      <c r="N22" s="33">
        <f t="shared" si="6"/>
        <v>6405092836.789999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509</v>
      </c>
      <c r="J23" s="1">
        <v>3049760337</v>
      </c>
      <c r="K23" s="1">
        <v>2477542093.4400005</v>
      </c>
      <c r="L23" s="52">
        <f t="shared" si="4"/>
        <v>1439</v>
      </c>
      <c r="M23" s="32">
        <f t="shared" si="5"/>
        <v>8070624327</v>
      </c>
      <c r="N23" s="33">
        <f t="shared" si="6"/>
        <v>6736361082.3400011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794</v>
      </c>
      <c r="J24" s="1">
        <v>4358448873</v>
      </c>
      <c r="K24" s="1">
        <v>3697340762.5999999</v>
      </c>
      <c r="L24" s="52">
        <f t="shared" si="4"/>
        <v>1830</v>
      </c>
      <c r="M24" s="32">
        <f t="shared" si="5"/>
        <v>9721888377</v>
      </c>
      <c r="N24" s="33">
        <f t="shared" si="6"/>
        <v>8219019342.4500008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544</v>
      </c>
      <c r="J25" s="1">
        <v>3093310661</v>
      </c>
      <c r="K25" s="1">
        <v>2604835153.5</v>
      </c>
      <c r="L25" s="52">
        <f t="shared" si="4"/>
        <v>1289</v>
      </c>
      <c r="M25" s="32">
        <f t="shared" si="5"/>
        <v>6712106653</v>
      </c>
      <c r="N25" s="33">
        <f t="shared" si="6"/>
        <v>5680646546.6999998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491</v>
      </c>
      <c r="J26" s="1">
        <v>3765457404</v>
      </c>
      <c r="K26" s="1">
        <v>3155263794</v>
      </c>
      <c r="L26" s="52">
        <f t="shared" si="4"/>
        <v>1595</v>
      </c>
      <c r="M26" s="32">
        <f t="shared" si="5"/>
        <v>9702578590</v>
      </c>
      <c r="N26" s="33">
        <f t="shared" si="6"/>
        <v>8197105944.46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362</v>
      </c>
      <c r="J27" s="1">
        <v>2461639521</v>
      </c>
      <c r="K27" s="1">
        <v>2074338486.0000002</v>
      </c>
      <c r="L27" s="52">
        <f t="shared" si="4"/>
        <v>1102</v>
      </c>
      <c r="M27" s="32">
        <f t="shared" si="5"/>
        <v>7352327029.46</v>
      </c>
      <c r="N27" s="33">
        <f t="shared" si="6"/>
        <v>6215642118.4800005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476</v>
      </c>
      <c r="J28" s="1">
        <v>2433120172</v>
      </c>
      <c r="K28" s="1">
        <v>2042109083.1999998</v>
      </c>
      <c r="L28" s="52">
        <f t="shared" si="4"/>
        <v>1797</v>
      </c>
      <c r="M28" s="32">
        <f t="shared" si="5"/>
        <v>8636413558</v>
      </c>
      <c r="N28" s="33">
        <f t="shared" si="6"/>
        <v>7312976227.9700003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356</v>
      </c>
      <c r="J29" s="1">
        <v>2500824428</v>
      </c>
      <c r="K29" s="1">
        <v>2125700817.5</v>
      </c>
      <c r="L29" s="52">
        <f t="shared" si="4"/>
        <v>1357</v>
      </c>
      <c r="M29" s="32">
        <f t="shared" si="5"/>
        <v>10297519698</v>
      </c>
      <c r="N29" s="33">
        <f t="shared" si="6"/>
        <v>8689324184.8500023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260</v>
      </c>
      <c r="J30" s="1">
        <v>1852151471</v>
      </c>
      <c r="K30" s="1">
        <v>1557313745.7000003</v>
      </c>
      <c r="L30" s="52">
        <f t="shared" si="4"/>
        <v>948</v>
      </c>
      <c r="M30" s="32">
        <f t="shared" si="5"/>
        <v>5520664193</v>
      </c>
      <c r="N30" s="33">
        <f t="shared" si="6"/>
        <v>4663372751.7900009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148</v>
      </c>
      <c r="J31" s="1">
        <v>1326801766</v>
      </c>
      <c r="K31" s="1">
        <v>1117364594.2</v>
      </c>
      <c r="L31" s="52">
        <f t="shared" si="4"/>
        <v>620</v>
      </c>
      <c r="M31" s="32">
        <f t="shared" si="5"/>
        <v>4446535440</v>
      </c>
      <c r="N31" s="33">
        <f t="shared" si="6"/>
        <v>3757836216.25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460</v>
      </c>
      <c r="J32" s="1">
        <v>2473816770</v>
      </c>
      <c r="K32" s="1">
        <v>2092372254.5</v>
      </c>
      <c r="L32" s="52">
        <f t="shared" si="4"/>
        <v>1796</v>
      </c>
      <c r="M32" s="32">
        <f t="shared" si="5"/>
        <v>8144160483.5500002</v>
      </c>
      <c r="N32" s="33">
        <f t="shared" si="6"/>
        <v>6916887305.8900003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759</v>
      </c>
      <c r="J33" s="1">
        <v>4070165253</v>
      </c>
      <c r="K33" s="1">
        <v>3459640465.0999994</v>
      </c>
      <c r="L33" s="52">
        <f t="shared" si="4"/>
        <v>1914</v>
      </c>
      <c r="M33" s="32">
        <f t="shared" si="5"/>
        <v>9844378565</v>
      </c>
      <c r="N33" s="33">
        <f t="shared" si="6"/>
        <v>8384679180.249999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273</v>
      </c>
      <c r="J34" s="1">
        <v>1743720995</v>
      </c>
      <c r="K34" s="1">
        <v>1466507832.8</v>
      </c>
      <c r="L34" s="52">
        <f t="shared" si="4"/>
        <v>1667</v>
      </c>
      <c r="M34" s="32">
        <f t="shared" si="5"/>
        <v>9164413815</v>
      </c>
      <c r="N34" s="33">
        <f t="shared" si="6"/>
        <v>7772396727.8599997</v>
      </c>
    </row>
    <row r="35" spans="1:14" x14ac:dyDescent="0.25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352</v>
      </c>
      <c r="J35" s="26">
        <v>3011108796</v>
      </c>
      <c r="K35" s="26">
        <v>2511050469</v>
      </c>
      <c r="L35" s="52">
        <f t="shared" si="4"/>
        <v>1500</v>
      </c>
      <c r="M35" s="32">
        <f t="shared" si="5"/>
        <v>10566737593.85</v>
      </c>
      <c r="N35" s="33">
        <f t="shared" si="6"/>
        <v>8937729100.2999992</v>
      </c>
    </row>
    <row r="36" spans="1:14" ht="15.75" thickBot="1" x14ac:dyDescent="0.3">
      <c r="A36" s="14">
        <v>18</v>
      </c>
      <c r="B36" s="47" t="s">
        <v>41</v>
      </c>
      <c r="C36" s="5"/>
      <c r="D36" s="26"/>
      <c r="E36" s="26"/>
      <c r="F36" s="5"/>
      <c r="G36" s="26"/>
      <c r="H36" s="55"/>
      <c r="I36" s="5">
        <v>6</v>
      </c>
      <c r="J36" s="26">
        <v>47447000</v>
      </c>
      <c r="K36" s="26">
        <v>40329950</v>
      </c>
      <c r="L36" s="52">
        <f t="shared" si="4"/>
        <v>6</v>
      </c>
      <c r="M36" s="32">
        <f t="shared" si="5"/>
        <v>47447000</v>
      </c>
      <c r="N36" s="33">
        <f t="shared" si="6"/>
        <v>40329950</v>
      </c>
    </row>
    <row r="37" spans="1:14" ht="15.75" thickBot="1" x14ac:dyDescent="0.3">
      <c r="A37" s="14"/>
      <c r="B37" s="15" t="s">
        <v>10</v>
      </c>
      <c r="C37" s="17">
        <f t="shared" ref="C37:H37" si="7">SUM(C19:C35)</f>
        <v>3749</v>
      </c>
      <c r="D37" s="16">
        <f t="shared" si="7"/>
        <v>20333803443</v>
      </c>
      <c r="E37" s="16">
        <f t="shared" si="7"/>
        <v>17268540583.189999</v>
      </c>
      <c r="F37" s="35">
        <f t="shared" si="7"/>
        <v>13397</v>
      </c>
      <c r="G37" s="39">
        <f t="shared" si="7"/>
        <v>75139705094.860016</v>
      </c>
      <c r="H37" s="45">
        <f t="shared" si="7"/>
        <v>63650162239.760002</v>
      </c>
      <c r="I37" s="35">
        <f>SUM(I19:I36)</f>
        <v>7901</v>
      </c>
      <c r="J37" s="41">
        <f t="shared" ref="J37:K37" si="8">SUM(J19:J36)</f>
        <v>50810061487.5</v>
      </c>
      <c r="K37" s="41">
        <f t="shared" si="8"/>
        <v>42714099376.140007</v>
      </c>
      <c r="L37" s="53">
        <f>SUM(L19:L36)</f>
        <v>25047</v>
      </c>
      <c r="M37" s="53">
        <f t="shared" ref="M37:N37" si="9">SUM(M19:M36)</f>
        <v>146283570025.36002</v>
      </c>
      <c r="N37" s="53">
        <f t="shared" si="9"/>
        <v>123632802199.09001</v>
      </c>
    </row>
    <row r="39" spans="1:14" x14ac:dyDescent="0.25">
      <c r="D39" s="23" t="s">
        <v>38</v>
      </c>
    </row>
    <row r="40" spans="1:14" x14ac:dyDescent="0.25">
      <c r="J40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2022-09-16T04:22:48Z</dcterms:modified>
</cp:coreProperties>
</file>